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mmunikation &amp; Marketing\Indbrudsstatistik\"/>
    </mc:Choice>
  </mc:AlternateContent>
  <xr:revisionPtr revIDLastSave="0" documentId="13_ncr:1_{D5BF17BD-66B4-438B-A3B8-38F58DF152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l" sheetId="1" r:id="rId1"/>
    <sheet name="Diagram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" i="1" l="1"/>
  <c r="Z3" i="1" l="1"/>
  <c r="Z4" i="1" l="1"/>
  <c r="Z2" i="1"/>
  <c r="Y3" i="1"/>
  <c r="Y4" i="1"/>
  <c r="U5" i="1" l="1"/>
  <c r="T5" i="1" l="1"/>
  <c r="Y5" i="1" s="1"/>
  <c r="S5" i="1"/>
  <c r="R5" i="1"/>
  <c r="Q5" i="1"/>
  <c r="P5" i="1"/>
  <c r="O5" i="1"/>
  <c r="N5" i="1"/>
  <c r="M5" i="1"/>
  <c r="L5" i="1"/>
  <c r="Z5" i="1" s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<sst xmlns="http://schemas.openxmlformats.org/spreadsheetml/2006/main" count="9" uniqueCount="6">
  <si>
    <t>Indbrud i bank, forretn.mv.</t>
  </si>
  <si>
    <t>Indbrud i ubeboede bebyggelser</t>
  </si>
  <si>
    <t>Indbrud i beboelser</t>
  </si>
  <si>
    <t>Alle indbrud</t>
  </si>
  <si>
    <t>Fald 2010-19 i procent</t>
  </si>
  <si>
    <t>Fald 2018-19 i 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</si>
</sst>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0" fontId="0" fillId="0" borderId="0" xfId="0" applyFont="1"/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0" fillId="0" borderId="0" xfId="0" applyNumberFormat="1" applyFont="1"/>
    <xf numFmtId="0" fontId="3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Indbrud hele landet 2000 - 2022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Indbrud i bank, forretning mv.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Tal!$B$1:$Z$1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Fald 2018-19 i procent</c:v>
                </c:pt>
                <c:pt idx="24">
                  <c:v>Fald 2010-19 i procent</c:v>
                </c:pt>
              </c:strCache>
            </c:strRef>
          </c:cat>
          <c:val>
            <c:numRef>
              <c:f>Tal!$B$2:$AC$2</c:f>
              <c:numCache>
                <c:formatCode>General</c:formatCode>
                <c:ptCount val="28"/>
                <c:pt idx="0">
                  <c:v>48036</c:v>
                </c:pt>
                <c:pt idx="1">
                  <c:v>46134</c:v>
                </c:pt>
                <c:pt idx="2">
                  <c:v>49439</c:v>
                </c:pt>
                <c:pt idx="3">
                  <c:v>48569</c:v>
                </c:pt>
                <c:pt idx="4">
                  <c:v>40467</c:v>
                </c:pt>
                <c:pt idx="5">
                  <c:v>32430</c:v>
                </c:pt>
                <c:pt idx="6">
                  <c:v>27147</c:v>
                </c:pt>
                <c:pt idx="7">
                  <c:v>28484</c:v>
                </c:pt>
                <c:pt idx="8">
                  <c:v>33072</c:v>
                </c:pt>
                <c:pt idx="9">
                  <c:v>38707</c:v>
                </c:pt>
                <c:pt idx="10">
                  <c:v>39037</c:v>
                </c:pt>
                <c:pt idx="11" formatCode="#,##0">
                  <c:v>27225</c:v>
                </c:pt>
                <c:pt idx="12">
                  <c:v>21964</c:v>
                </c:pt>
                <c:pt idx="13">
                  <c:v>21468</c:v>
                </c:pt>
                <c:pt idx="14">
                  <c:v>17863</c:v>
                </c:pt>
                <c:pt idx="15">
                  <c:v>16639</c:v>
                </c:pt>
                <c:pt idx="16">
                  <c:v>14917</c:v>
                </c:pt>
                <c:pt idx="17">
                  <c:v>13795</c:v>
                </c:pt>
                <c:pt idx="18">
                  <c:v>14188</c:v>
                </c:pt>
                <c:pt idx="19">
                  <c:v>12472</c:v>
                </c:pt>
                <c:pt idx="20" formatCode="#,##0">
                  <c:v>10678</c:v>
                </c:pt>
                <c:pt idx="21" formatCode="#,##0">
                  <c:v>6899</c:v>
                </c:pt>
                <c:pt idx="22" formatCode="#,##0">
                  <c:v>7986</c:v>
                </c:pt>
                <c:pt idx="23" formatCode="0.00">
                  <c:v>12.094727939103468</c:v>
                </c:pt>
                <c:pt idx="24" formatCode="0.00">
                  <c:v>68.050823577631476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B-4025-8A5B-B015E8C17EB8}"/>
            </c:ext>
          </c:extLst>
        </c:ser>
        <c:ser>
          <c:idx val="1"/>
          <c:order val="1"/>
          <c:tx>
            <c:v>Indbrud i beboelser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Tal!$B$1:$Z$1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Fald 2018-19 i procent</c:v>
                </c:pt>
                <c:pt idx="24">
                  <c:v>Fald 2010-19 i procent</c:v>
                </c:pt>
              </c:strCache>
            </c:strRef>
          </c:cat>
          <c:val>
            <c:numRef>
              <c:f>Tal!$B$3:$AC$3</c:f>
              <c:numCache>
                <c:formatCode>General</c:formatCode>
                <c:ptCount val="28"/>
                <c:pt idx="0">
                  <c:v>32871</c:v>
                </c:pt>
                <c:pt idx="1">
                  <c:v>32288</c:v>
                </c:pt>
                <c:pt idx="2">
                  <c:v>35563</c:v>
                </c:pt>
                <c:pt idx="3">
                  <c:v>33584</c:v>
                </c:pt>
                <c:pt idx="4">
                  <c:v>32800</c:v>
                </c:pt>
                <c:pt idx="5">
                  <c:v>29275</c:v>
                </c:pt>
                <c:pt idx="6">
                  <c:v>31200</c:v>
                </c:pt>
                <c:pt idx="7">
                  <c:v>36203</c:v>
                </c:pt>
                <c:pt idx="8">
                  <c:v>43768</c:v>
                </c:pt>
                <c:pt idx="9">
                  <c:v>48614</c:v>
                </c:pt>
                <c:pt idx="10">
                  <c:v>44533</c:v>
                </c:pt>
                <c:pt idx="11" formatCode="#,##0">
                  <c:v>45173</c:v>
                </c:pt>
                <c:pt idx="12">
                  <c:v>43266</c:v>
                </c:pt>
                <c:pt idx="13">
                  <c:v>41888</c:v>
                </c:pt>
                <c:pt idx="14">
                  <c:v>36628</c:v>
                </c:pt>
                <c:pt idx="15">
                  <c:v>32974</c:v>
                </c:pt>
                <c:pt idx="16">
                  <c:v>31777</c:v>
                </c:pt>
                <c:pt idx="17">
                  <c:v>29137</c:v>
                </c:pt>
                <c:pt idx="18">
                  <c:v>28765</c:v>
                </c:pt>
                <c:pt idx="19">
                  <c:v>24553</c:v>
                </c:pt>
                <c:pt idx="20" formatCode="#,##0">
                  <c:v>17430</c:v>
                </c:pt>
                <c:pt idx="21" formatCode="#,##0">
                  <c:v>14804</c:v>
                </c:pt>
                <c:pt idx="22" formatCode="#,##0">
                  <c:v>14899</c:v>
                </c:pt>
                <c:pt idx="23" formatCode="0.00">
                  <c:v>14.64279506344516</c:v>
                </c:pt>
                <c:pt idx="24" formatCode="0.00">
                  <c:v>44.865605281476654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7B-4025-8A5B-B015E8C17EB8}"/>
            </c:ext>
          </c:extLst>
        </c:ser>
        <c:ser>
          <c:idx val="2"/>
          <c:order val="2"/>
          <c:tx>
            <c:v>Indbrud i ubeboede bebyggelser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Tal!$B$1:$Z$1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Fald 2018-19 i procent</c:v>
                </c:pt>
                <c:pt idx="24">
                  <c:v>Fald 2010-19 i procent</c:v>
                </c:pt>
              </c:strCache>
            </c:strRef>
          </c:cat>
          <c:val>
            <c:numRef>
              <c:f>Tal!$B$4:$AC$4</c:f>
              <c:numCache>
                <c:formatCode>General</c:formatCode>
                <c:ptCount val="28"/>
                <c:pt idx="0">
                  <c:v>18709</c:v>
                </c:pt>
                <c:pt idx="1">
                  <c:v>16618</c:v>
                </c:pt>
                <c:pt idx="2">
                  <c:v>18198</c:v>
                </c:pt>
                <c:pt idx="3">
                  <c:v>17713</c:v>
                </c:pt>
                <c:pt idx="4">
                  <c:v>16862</c:v>
                </c:pt>
                <c:pt idx="5">
                  <c:v>14715</c:v>
                </c:pt>
                <c:pt idx="6">
                  <c:v>13192</c:v>
                </c:pt>
                <c:pt idx="7">
                  <c:v>13735</c:v>
                </c:pt>
                <c:pt idx="8">
                  <c:v>16152</c:v>
                </c:pt>
                <c:pt idx="9">
                  <c:v>19498</c:v>
                </c:pt>
                <c:pt idx="10">
                  <c:v>18609</c:v>
                </c:pt>
                <c:pt idx="11" formatCode="#,##0">
                  <c:v>18801</c:v>
                </c:pt>
                <c:pt idx="12">
                  <c:v>15289</c:v>
                </c:pt>
                <c:pt idx="13">
                  <c:v>15263</c:v>
                </c:pt>
                <c:pt idx="14">
                  <c:v>14489</c:v>
                </c:pt>
                <c:pt idx="15">
                  <c:v>13150</c:v>
                </c:pt>
                <c:pt idx="16">
                  <c:v>13025</c:v>
                </c:pt>
                <c:pt idx="17">
                  <c:v>11813</c:v>
                </c:pt>
                <c:pt idx="18">
                  <c:v>11429</c:v>
                </c:pt>
                <c:pt idx="19">
                  <c:v>10782</c:v>
                </c:pt>
                <c:pt idx="20" formatCode="#,##0">
                  <c:v>10058</c:v>
                </c:pt>
                <c:pt idx="21" formatCode="#,##0">
                  <c:v>8355</c:v>
                </c:pt>
                <c:pt idx="22" formatCode="#,##0">
                  <c:v>8501</c:v>
                </c:pt>
                <c:pt idx="23" formatCode="0.00">
                  <c:v>5.6610377110858341</c:v>
                </c:pt>
                <c:pt idx="24" formatCode="0.00">
                  <c:v>42.06029340641625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7B-4025-8A5B-B015E8C17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737648"/>
        <c:axId val="482732728"/>
      </c:barChart>
      <c:lineChart>
        <c:grouping val="standard"/>
        <c:varyColors val="0"/>
        <c:ser>
          <c:idx val="3"/>
          <c:order val="3"/>
          <c:tx>
            <c:v>Alle indbrud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Tal!$B$1:$Z$1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Fald 2018-19 i procent</c:v>
                </c:pt>
                <c:pt idx="24">
                  <c:v>Fald 2010-19 i procent</c:v>
                </c:pt>
              </c:strCache>
            </c:strRef>
          </c:cat>
          <c:val>
            <c:numRef>
              <c:f>Tal!$B$5:$AC$5</c:f>
              <c:numCache>
                <c:formatCode>0</c:formatCode>
                <c:ptCount val="28"/>
                <c:pt idx="0">
                  <c:v>99616</c:v>
                </c:pt>
                <c:pt idx="1">
                  <c:v>95040</c:v>
                </c:pt>
                <c:pt idx="2">
                  <c:v>103200</c:v>
                </c:pt>
                <c:pt idx="3">
                  <c:v>99866</c:v>
                </c:pt>
                <c:pt idx="4">
                  <c:v>90129</c:v>
                </c:pt>
                <c:pt idx="5">
                  <c:v>76420</c:v>
                </c:pt>
                <c:pt idx="6">
                  <c:v>71539</c:v>
                </c:pt>
                <c:pt idx="7">
                  <c:v>78422</c:v>
                </c:pt>
                <c:pt idx="8">
                  <c:v>92992</c:v>
                </c:pt>
                <c:pt idx="9">
                  <c:v>106819</c:v>
                </c:pt>
                <c:pt idx="10">
                  <c:v>102179</c:v>
                </c:pt>
                <c:pt idx="11">
                  <c:v>91199</c:v>
                </c:pt>
                <c:pt idx="12">
                  <c:v>80519</c:v>
                </c:pt>
                <c:pt idx="13">
                  <c:v>78619</c:v>
                </c:pt>
                <c:pt idx="14">
                  <c:v>68980</c:v>
                </c:pt>
                <c:pt idx="15">
                  <c:v>62763</c:v>
                </c:pt>
                <c:pt idx="16">
                  <c:v>59719</c:v>
                </c:pt>
                <c:pt idx="17">
                  <c:v>54745</c:v>
                </c:pt>
                <c:pt idx="18">
                  <c:v>54382</c:v>
                </c:pt>
                <c:pt idx="19">
                  <c:v>47807</c:v>
                </c:pt>
                <c:pt idx="20">
                  <c:v>38166</c:v>
                </c:pt>
                <c:pt idx="21">
                  <c:v>30058</c:v>
                </c:pt>
                <c:pt idx="22">
                  <c:v>31386</c:v>
                </c:pt>
                <c:pt idx="23" formatCode="0.00">
                  <c:v>12.090397558015519</c:v>
                </c:pt>
                <c:pt idx="24" formatCode="0.00">
                  <c:v>53.212499632996987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7B-4025-8A5B-B015E8C17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37648"/>
        <c:axId val="482732728"/>
      </c:lineChart>
      <c:catAx>
        <c:axId val="48273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2732728"/>
        <c:crosses val="autoZero"/>
        <c:auto val="1"/>
        <c:lblAlgn val="ctr"/>
        <c:lblOffset val="100"/>
        <c:noMultiLvlLbl val="0"/>
      </c:catAx>
      <c:valAx>
        <c:axId val="48273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27376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rotWithShape="1"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dk1">
          <a:shade val="95000"/>
          <a:satMod val="105000"/>
        </a:schemeClr>
      </a:solidFill>
      <a:prstDash val="solid"/>
      <a:round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28575</xdr:rowOff>
    </xdr:from>
    <xdr:to>
      <xdr:col>25</xdr:col>
      <xdr:colOff>571499</xdr:colOff>
      <xdr:row>44</xdr:row>
      <xdr:rowOff>76201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CC9A1018-F29A-4A26-96A2-5E3E85FE7A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"/>
  <sheetViews>
    <sheetView tabSelected="1" topLeftCell="K1" workbookViewId="0">
      <selection activeCell="AA13" sqref="AA13"/>
    </sheetView>
  </sheetViews>
  <sheetFormatPr defaultColWidth="9.140625" defaultRowHeight="12.75" x14ac:dyDescent="0.2"/>
  <cols>
    <col min="1" max="1" width="35.28515625" style="1" customWidth="1"/>
    <col min="2" max="4" width="8.7109375" style="1" customWidth="1"/>
    <col min="5" max="6" width="9.42578125" style="1" customWidth="1"/>
    <col min="7" max="16" width="9.140625" style="1"/>
    <col min="17" max="18" width="10.42578125" style="1" customWidth="1"/>
    <col min="19" max="19" width="10.85546875" style="1" customWidth="1"/>
    <col min="20" max="28" width="9.42578125" style="1" customWidth="1"/>
    <col min="29" max="29" width="12.140625" style="1" customWidth="1"/>
    <col min="30" max="30" width="11.7109375" style="1" customWidth="1"/>
    <col min="31" max="16384" width="9.140625" style="1"/>
  </cols>
  <sheetData>
    <row r="1" spans="1:34" ht="38.25" x14ac:dyDescent="0.2">
      <c r="A1" s="5"/>
      <c r="B1" s="5">
        <v>2000</v>
      </c>
      <c r="C1" s="5">
        <v>2001</v>
      </c>
      <c r="D1" s="5">
        <v>2002</v>
      </c>
      <c r="E1" s="5">
        <v>2003</v>
      </c>
      <c r="F1" s="5">
        <v>2004</v>
      </c>
      <c r="G1" s="5">
        <v>2005</v>
      </c>
      <c r="H1" s="5">
        <v>2006</v>
      </c>
      <c r="I1" s="5">
        <v>2007</v>
      </c>
      <c r="J1" s="5">
        <v>2008</v>
      </c>
      <c r="K1" s="5">
        <v>2009</v>
      </c>
      <c r="L1" s="5">
        <v>2010</v>
      </c>
      <c r="M1" s="5">
        <v>2011</v>
      </c>
      <c r="N1" s="5">
        <v>2012</v>
      </c>
      <c r="O1" s="5">
        <v>2013</v>
      </c>
      <c r="P1" s="5">
        <v>2014</v>
      </c>
      <c r="Q1" s="8">
        <v>2015</v>
      </c>
      <c r="R1" s="8">
        <v>2016</v>
      </c>
      <c r="S1" s="8">
        <v>2017</v>
      </c>
      <c r="T1" s="8">
        <v>2018</v>
      </c>
      <c r="U1" s="8">
        <v>2019</v>
      </c>
      <c r="V1" s="11">
        <v>2020</v>
      </c>
      <c r="W1" s="11">
        <v>2021</v>
      </c>
      <c r="X1" s="11">
        <v>2022</v>
      </c>
      <c r="Y1" s="9" t="s">
        <v>5</v>
      </c>
      <c r="Z1" s="9" t="s">
        <v>4</v>
      </c>
      <c r="AA1" s="5"/>
    </row>
    <row r="2" spans="1:34" x14ac:dyDescent="0.2">
      <c r="A2" s="1" t="s">
        <v>0</v>
      </c>
      <c r="B2" s="1">
        <v>48036</v>
      </c>
      <c r="C2" s="1">
        <v>46134</v>
      </c>
      <c r="D2" s="1">
        <v>49439</v>
      </c>
      <c r="E2" s="1">
        <v>48569</v>
      </c>
      <c r="F2" s="1">
        <v>40467</v>
      </c>
      <c r="G2" s="1">
        <v>32430</v>
      </c>
      <c r="H2" s="1">
        <v>27147</v>
      </c>
      <c r="I2" s="1">
        <v>28484</v>
      </c>
      <c r="J2" s="1">
        <v>33072</v>
      </c>
      <c r="K2" s="1">
        <v>38707</v>
      </c>
      <c r="L2" s="1">
        <v>39037</v>
      </c>
      <c r="M2" s="2">
        <v>27225</v>
      </c>
      <c r="N2" s="1">
        <v>21964</v>
      </c>
      <c r="O2" s="1">
        <v>21468</v>
      </c>
      <c r="P2" s="1">
        <v>17863</v>
      </c>
      <c r="Q2" s="1">
        <v>16639</v>
      </c>
      <c r="R2" s="1">
        <v>14917</v>
      </c>
      <c r="S2" s="4">
        <v>13795</v>
      </c>
      <c r="T2" s="4">
        <v>14188</v>
      </c>
      <c r="U2" s="4">
        <v>12472</v>
      </c>
      <c r="V2" s="10">
        <v>10678</v>
      </c>
      <c r="W2" s="10">
        <v>6899</v>
      </c>
      <c r="X2" s="10">
        <v>7986</v>
      </c>
      <c r="Y2" s="3">
        <f>((T2-U2)/T2)*100</f>
        <v>12.094727939103468</v>
      </c>
      <c r="Z2" s="3">
        <f>((L2-U2)/L2)*100</f>
        <v>68.050823577631476</v>
      </c>
      <c r="AA2" s="1" t="s">
        <v>0</v>
      </c>
      <c r="AH2" s="2"/>
    </row>
    <row r="3" spans="1:34" x14ac:dyDescent="0.2">
      <c r="A3" s="1" t="s">
        <v>2</v>
      </c>
      <c r="B3" s="1">
        <v>32871</v>
      </c>
      <c r="C3" s="1">
        <v>32288</v>
      </c>
      <c r="D3" s="1">
        <v>35563</v>
      </c>
      <c r="E3" s="1">
        <v>33584</v>
      </c>
      <c r="F3" s="1">
        <v>32800</v>
      </c>
      <c r="G3" s="1">
        <v>29275</v>
      </c>
      <c r="H3" s="1">
        <v>31200</v>
      </c>
      <c r="I3" s="1">
        <v>36203</v>
      </c>
      <c r="J3" s="1">
        <v>43768</v>
      </c>
      <c r="K3" s="1">
        <v>48614</v>
      </c>
      <c r="L3" s="1">
        <v>44533</v>
      </c>
      <c r="M3" s="2">
        <v>45173</v>
      </c>
      <c r="N3" s="1">
        <v>43266</v>
      </c>
      <c r="O3" s="1">
        <v>41888</v>
      </c>
      <c r="P3" s="1">
        <v>36628</v>
      </c>
      <c r="Q3" s="1">
        <v>32974</v>
      </c>
      <c r="R3" s="1">
        <v>31777</v>
      </c>
      <c r="S3" s="4">
        <v>29137</v>
      </c>
      <c r="T3" s="4">
        <v>28765</v>
      </c>
      <c r="U3" s="4">
        <v>24553</v>
      </c>
      <c r="V3" s="10">
        <v>17430</v>
      </c>
      <c r="W3" s="10">
        <v>14804</v>
      </c>
      <c r="X3" s="10">
        <v>14899</v>
      </c>
      <c r="Y3" s="3">
        <f>((T3-U3)/T3)*100</f>
        <v>14.64279506344516</v>
      </c>
      <c r="Z3" s="3">
        <f>((L3-U3)/L3)*100</f>
        <v>44.865605281476654</v>
      </c>
      <c r="AA3" s="1" t="s">
        <v>2</v>
      </c>
      <c r="AH3" s="2"/>
    </row>
    <row r="4" spans="1:34" x14ac:dyDescent="0.2">
      <c r="A4" s="1" t="s">
        <v>1</v>
      </c>
      <c r="B4" s="1">
        <v>18709</v>
      </c>
      <c r="C4" s="1">
        <v>16618</v>
      </c>
      <c r="D4" s="1">
        <v>18198</v>
      </c>
      <c r="E4" s="1">
        <v>17713</v>
      </c>
      <c r="F4" s="1">
        <v>16862</v>
      </c>
      <c r="G4" s="1">
        <v>14715</v>
      </c>
      <c r="H4" s="1">
        <v>13192</v>
      </c>
      <c r="I4" s="1">
        <v>13735</v>
      </c>
      <c r="J4" s="1">
        <v>16152</v>
      </c>
      <c r="K4" s="1">
        <v>19498</v>
      </c>
      <c r="L4" s="1">
        <v>18609</v>
      </c>
      <c r="M4" s="2">
        <v>18801</v>
      </c>
      <c r="N4" s="1">
        <v>15289</v>
      </c>
      <c r="O4" s="1">
        <v>15263</v>
      </c>
      <c r="P4" s="1">
        <v>14489</v>
      </c>
      <c r="Q4" s="1">
        <v>13150</v>
      </c>
      <c r="R4" s="1">
        <v>13025</v>
      </c>
      <c r="S4" s="4">
        <v>11813</v>
      </c>
      <c r="T4" s="4">
        <v>11429</v>
      </c>
      <c r="U4" s="4">
        <v>10782</v>
      </c>
      <c r="V4" s="10">
        <v>10058</v>
      </c>
      <c r="W4" s="10">
        <v>8355</v>
      </c>
      <c r="X4" s="10">
        <v>8501</v>
      </c>
      <c r="Y4" s="3">
        <f>((T4-U4)/T4)*100</f>
        <v>5.6610377110858341</v>
      </c>
      <c r="Z4" s="3">
        <f>((L4-U4)/L4)*100</f>
        <v>42.06029340641625</v>
      </c>
      <c r="AA4" s="1" t="s">
        <v>1</v>
      </c>
      <c r="AH4" s="2"/>
    </row>
    <row r="5" spans="1:34" x14ac:dyDescent="0.2">
      <c r="A5" s="5" t="s">
        <v>3</v>
      </c>
      <c r="B5" s="6">
        <f t="shared" ref="B5:T5" si="0">SUM(B2:B4)</f>
        <v>99616</v>
      </c>
      <c r="C5" s="6">
        <f t="shared" si="0"/>
        <v>95040</v>
      </c>
      <c r="D5" s="6">
        <f t="shared" si="0"/>
        <v>103200</v>
      </c>
      <c r="E5" s="6">
        <f t="shared" si="0"/>
        <v>99866</v>
      </c>
      <c r="F5" s="6">
        <f t="shared" si="0"/>
        <v>90129</v>
      </c>
      <c r="G5" s="6">
        <f t="shared" si="0"/>
        <v>76420</v>
      </c>
      <c r="H5" s="6">
        <f t="shared" si="0"/>
        <v>71539</v>
      </c>
      <c r="I5" s="6">
        <f t="shared" si="0"/>
        <v>78422</v>
      </c>
      <c r="J5" s="6">
        <f t="shared" si="0"/>
        <v>92992</v>
      </c>
      <c r="K5" s="6">
        <f t="shared" si="0"/>
        <v>106819</v>
      </c>
      <c r="L5" s="6">
        <f t="shared" si="0"/>
        <v>102179</v>
      </c>
      <c r="M5" s="6">
        <f t="shared" si="0"/>
        <v>91199</v>
      </c>
      <c r="N5" s="6">
        <f t="shared" si="0"/>
        <v>80519</v>
      </c>
      <c r="O5" s="6">
        <f t="shared" si="0"/>
        <v>78619</v>
      </c>
      <c r="P5" s="6">
        <f t="shared" si="0"/>
        <v>68980</v>
      </c>
      <c r="Q5" s="6">
        <f t="shared" si="0"/>
        <v>62763</v>
      </c>
      <c r="R5" s="6">
        <f t="shared" si="0"/>
        <v>59719</v>
      </c>
      <c r="S5" s="6">
        <f t="shared" si="0"/>
        <v>54745</v>
      </c>
      <c r="T5" s="6">
        <f t="shared" si="0"/>
        <v>54382</v>
      </c>
      <c r="U5" s="6">
        <f>SUM(U2:U4)</f>
        <v>47807</v>
      </c>
      <c r="V5" s="6">
        <v>38166</v>
      </c>
      <c r="W5" s="6">
        <v>30058</v>
      </c>
      <c r="X5" s="6">
        <v>31386</v>
      </c>
      <c r="Y5" s="7">
        <f>((T5-U5)/T5)*100</f>
        <v>12.090397558015519</v>
      </c>
      <c r="Z5" s="7">
        <f>((L5-U5)/L5)*100</f>
        <v>53.212499632996987</v>
      </c>
      <c r="AA5" s="6"/>
    </row>
    <row r="6" spans="1:34" x14ac:dyDescent="0.2">
      <c r="AC6" s="3"/>
      <c r="AD6" s="3"/>
    </row>
  </sheetData>
  <phoneticPr fontId="1" type="noConversion"/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AA31" sqref="AA31"/>
    </sheetView>
  </sheetViews>
  <sheetFormatPr defaultRowHeight="12.75" x14ac:dyDescent="0.2"/>
  <sheetData/>
  <phoneticPr fontId="1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Tal</vt:lpstr>
      <vt:lpstr>Diagram</vt:lpstr>
      <vt:lpstr>Ark3</vt:lpstr>
    </vt:vector>
  </TitlesOfParts>
  <Company>Sikkerhedsbranchen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Kierkegaard</dc:creator>
  <cp:lastModifiedBy>Lizette Madsen</cp:lastModifiedBy>
  <cp:lastPrinted>2017-04-20T08:44:47Z</cp:lastPrinted>
  <dcterms:created xsi:type="dcterms:W3CDTF">2011-11-04T08:47:10Z</dcterms:created>
  <dcterms:modified xsi:type="dcterms:W3CDTF">2023-02-08T10:12:00Z</dcterms:modified>
</cp:coreProperties>
</file>